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 " sheetId="4" r:id="rId1"/>
  </sheets>
  <definedNames>
    <definedName name="_xlnm._FilterDatabase" localSheetId="0" hidden="1">'Sheet1 '!$A$2:$G$28</definedName>
    <definedName name="_xlnm.Print_Area" localSheetId="0">'Sheet1 '!$A$2:$G$28</definedName>
  </definedNames>
  <calcPr calcId="144525"/>
</workbook>
</file>

<file path=xl/sharedStrings.xml><?xml version="1.0" encoding="utf-8"?>
<sst xmlns="http://schemas.openxmlformats.org/spreadsheetml/2006/main" count="72" uniqueCount="55">
  <si>
    <t>长堽校区门卫室维修改造工程清单</t>
  </si>
  <si>
    <t>序号</t>
  </si>
  <si>
    <t>单项名称</t>
  </si>
  <si>
    <t>工程量</t>
  </si>
  <si>
    <t>单位</t>
  </si>
  <si>
    <t>单价（元）</t>
  </si>
  <si>
    <t>合计（元）</t>
  </si>
  <si>
    <t>项目特征及描述</t>
  </si>
  <si>
    <t>一</t>
  </si>
  <si>
    <t>前门门卫室</t>
  </si>
  <si>
    <t>屋顶原防水层清除</t>
  </si>
  <si>
    <t>㎡</t>
  </si>
  <si>
    <t>屋面砂浆找坡</t>
  </si>
  <si>
    <t>1：2.5水泥砂浆</t>
  </si>
  <si>
    <t>新做屋面防水</t>
  </si>
  <si>
    <t>基层处理：881型防水涂料，主材：2mm厚自粘防水卷材</t>
  </si>
  <si>
    <t>新做隔热层</t>
  </si>
  <si>
    <t>500mm*500mm砼隔热板，水泥砂浆填缝</t>
  </si>
  <si>
    <t>屋顶砌挡水砖墙</t>
  </si>
  <si>
    <t>砌红砖，包括侧面及墙顶抹灰</t>
  </si>
  <si>
    <t>屋顶变形缝盖缝板</t>
  </si>
  <si>
    <t>m</t>
  </si>
  <si>
    <r>
      <rPr>
        <sz val="16"/>
        <rFont val="宋体"/>
        <charset val="134"/>
      </rPr>
      <t>不锈钢</t>
    </r>
    <r>
      <rPr>
        <sz val="16"/>
        <rFont val="宋体"/>
        <charset val="134"/>
      </rPr>
      <t>盖缝板</t>
    </r>
  </si>
  <si>
    <t>沟槽开挖</t>
  </si>
  <si>
    <t>人工开挖，深度1300mm</t>
  </si>
  <si>
    <t>砼垫层</t>
  </si>
  <si>
    <t>100mm厚砼垫层</t>
  </si>
  <si>
    <t>多孔PVC排水管</t>
  </si>
  <si>
    <t>管径200mm；面上钻孔包土工布</t>
  </si>
  <si>
    <t>碎石反滤层</t>
  </si>
  <si>
    <r>
      <rPr>
        <sz val="16"/>
        <rFont val="SimSun"/>
        <charset val="134"/>
      </rPr>
      <t>m</t>
    </r>
    <r>
      <rPr>
        <vertAlign val="superscript"/>
        <sz val="16"/>
        <rFont val="SimSun"/>
        <charset val="134"/>
      </rPr>
      <t>3</t>
    </r>
  </si>
  <si>
    <t>人工回填</t>
  </si>
  <si>
    <t>粗砂反滤层</t>
  </si>
  <si>
    <t>素土回填</t>
  </si>
  <si>
    <t>土方回填及表面绿化砖铺恢复</t>
  </si>
  <si>
    <t>拆除墙面砖</t>
  </si>
  <si>
    <t>墙面抹灰</t>
  </si>
  <si>
    <t>墙面防水</t>
  </si>
  <si>
    <t>卷材</t>
  </si>
  <si>
    <t>地面瓷砖修补</t>
  </si>
  <si>
    <t>拆除地面松动破裂的瓷砖，铺设新瓷砖</t>
  </si>
  <si>
    <t>踢脚线铺贴</t>
  </si>
  <si>
    <t>抛光砖</t>
  </si>
  <si>
    <t>玻璃门更换</t>
  </si>
  <si>
    <t>樘</t>
  </si>
  <si>
    <t>墙面清理及刮白</t>
  </si>
  <si>
    <t>清理脱落发霉墙面，内墙面及天板刮腻子</t>
  </si>
  <si>
    <t>上涂料</t>
  </si>
  <si>
    <t>刷涂料，环保漆，白色，两遍</t>
  </si>
  <si>
    <t>垃圾清理</t>
  </si>
  <si>
    <t>项</t>
  </si>
  <si>
    <t>直接费合计：</t>
  </si>
  <si>
    <t>综合费（10.5%）</t>
  </si>
  <si>
    <t>含管理费税金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</si>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</sst>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Times New Roman"/>
      <charset val="134"/>
    </font>
    <font>
      <sz val="16"/>
      <name val="SimSun"/>
      <charset val="134"/>
    </font>
    <font>
      <sz val="16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vertAlign val="superscript"/>
      <sz val="16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2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left" vertical="center" wrapText="1"/>
    </xf>
    <xf numFmtId="0" fontId="3" fillId="0" borderId="6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0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176" fontId="5" fillId="0" borderId="1" xfId="49" applyNumberFormat="1" applyFont="1" applyFill="1" applyBorder="1" applyAlignment="1">
      <alignment horizontal="right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view="pageBreakPreview" zoomScaleNormal="100" topLeftCell="A2" workbookViewId="0">
      <selection activeCell="A1" sqref="A1:G2"/>
    </sheetView>
  </sheetViews>
  <sheetFormatPr defaultColWidth="9" defaultRowHeight="14.25" outlineLevelCol="7"/>
  <cols>
    <col min="1" max="1" width="6.625" style="2" customWidth="1"/>
    <col min="2" max="2" width="33.25" style="2" customWidth="1"/>
    <col min="3" max="3" width="12.625" style="2" customWidth="1"/>
    <col min="4" max="4" width="10.125" style="2" customWidth="1"/>
    <col min="5" max="5" width="13.875" style="2" customWidth="1"/>
    <col min="6" max="6" width="17.375" style="2" customWidth="1"/>
    <col min="7" max="7" width="47.5" style="2" customWidth="1"/>
    <col min="8" max="8" width="25" style="2" customWidth="1"/>
    <col min="9" max="16384" width="9" style="3"/>
  </cols>
  <sheetData>
    <row r="1" s="1" customFormat="1" ht="21" hidden="1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34.5" customHeight="1" spans="1:8">
      <c r="A2" s="7"/>
      <c r="B2" s="7"/>
      <c r="C2" s="7"/>
      <c r="D2" s="7"/>
      <c r="E2" s="7"/>
      <c r="F2" s="7"/>
      <c r="G2" s="7"/>
      <c r="H2" s="8"/>
    </row>
    <row r="3" ht="20.25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8"/>
    </row>
    <row r="4" ht="25.5" customHeight="1" spans="1:8">
      <c r="A4" s="10" t="s">
        <v>8</v>
      </c>
      <c r="B4" s="11" t="s">
        <v>9</v>
      </c>
      <c r="C4" s="12"/>
      <c r="D4" s="12"/>
      <c r="E4" s="12"/>
      <c r="F4" s="12"/>
      <c r="G4" s="13"/>
      <c r="H4" s="14"/>
    </row>
    <row r="5" ht="20.25" spans="1:8">
      <c r="A5" s="15">
        <v>1</v>
      </c>
      <c r="B5" s="16" t="s">
        <v>10</v>
      </c>
      <c r="C5" s="17">
        <v>37.52</v>
      </c>
      <c r="D5" s="18" t="s">
        <v>11</v>
      </c>
      <c r="E5" s="17"/>
      <c r="F5" s="17">
        <f t="shared" ref="F5:F15" si="0">E5*C5</f>
        <v>0</v>
      </c>
      <c r="G5" s="16"/>
      <c r="H5" s="14"/>
    </row>
    <row r="6" ht="21" customHeight="1" spans="1:8">
      <c r="A6" s="15">
        <v>2</v>
      </c>
      <c r="B6" s="16" t="s">
        <v>12</v>
      </c>
      <c r="C6" s="17">
        <v>37.52</v>
      </c>
      <c r="D6" s="18" t="s">
        <v>11</v>
      </c>
      <c r="E6" s="17"/>
      <c r="F6" s="17">
        <f t="shared" si="0"/>
        <v>0</v>
      </c>
      <c r="G6" s="19" t="s">
        <v>13</v>
      </c>
      <c r="H6" s="14"/>
    </row>
    <row r="7" ht="40.5" spans="1:8">
      <c r="A7" s="15">
        <v>3</v>
      </c>
      <c r="B7" s="16" t="s">
        <v>14</v>
      </c>
      <c r="C7" s="17">
        <v>37.52</v>
      </c>
      <c r="D7" s="18" t="s">
        <v>11</v>
      </c>
      <c r="E7" s="17"/>
      <c r="F7" s="17">
        <f t="shared" si="0"/>
        <v>0</v>
      </c>
      <c r="G7" s="19" t="s">
        <v>15</v>
      </c>
      <c r="H7" s="14"/>
    </row>
    <row r="8" ht="20.25" spans="1:8">
      <c r="A8" s="15">
        <v>4</v>
      </c>
      <c r="B8" s="16" t="s">
        <v>16</v>
      </c>
      <c r="C8" s="17">
        <v>30.12</v>
      </c>
      <c r="D8" s="18" t="s">
        <v>11</v>
      </c>
      <c r="E8" s="17"/>
      <c r="F8" s="17">
        <f t="shared" si="0"/>
        <v>0</v>
      </c>
      <c r="G8" s="19" t="s">
        <v>17</v>
      </c>
      <c r="H8" s="14"/>
    </row>
    <row r="9" ht="20.25" spans="1:8">
      <c r="A9" s="15">
        <v>5</v>
      </c>
      <c r="B9" s="16" t="s">
        <v>18</v>
      </c>
      <c r="C9" s="17">
        <v>1.93</v>
      </c>
      <c r="D9" s="18" t="s">
        <v>11</v>
      </c>
      <c r="E9" s="17"/>
      <c r="F9" s="17">
        <f t="shared" si="0"/>
        <v>0</v>
      </c>
      <c r="G9" s="19" t="s">
        <v>19</v>
      </c>
      <c r="H9" s="14"/>
    </row>
    <row r="10" ht="20.25" spans="1:8">
      <c r="A10" s="15">
        <v>6</v>
      </c>
      <c r="B10" s="16" t="s">
        <v>20</v>
      </c>
      <c r="C10" s="17">
        <v>4.4</v>
      </c>
      <c r="D10" s="18" t="s">
        <v>21</v>
      </c>
      <c r="E10" s="17"/>
      <c r="F10" s="17">
        <f t="shared" si="0"/>
        <v>0</v>
      </c>
      <c r="G10" s="20" t="s">
        <v>22</v>
      </c>
      <c r="H10" s="14"/>
    </row>
    <row r="11" ht="20.25" spans="1:8">
      <c r="A11" s="15">
        <v>7</v>
      </c>
      <c r="B11" s="16" t="s">
        <v>23</v>
      </c>
      <c r="C11" s="17">
        <v>15.8</v>
      </c>
      <c r="D11" s="18" t="s">
        <v>21</v>
      </c>
      <c r="E11" s="17"/>
      <c r="F11" s="17">
        <f t="shared" si="0"/>
        <v>0</v>
      </c>
      <c r="G11" s="19" t="s">
        <v>24</v>
      </c>
      <c r="H11" s="14"/>
    </row>
    <row r="12" ht="20.25" spans="1:8">
      <c r="A12" s="15">
        <v>8</v>
      </c>
      <c r="B12" s="16" t="s">
        <v>25</v>
      </c>
      <c r="C12" s="17">
        <v>15.8</v>
      </c>
      <c r="D12" s="18" t="s">
        <v>21</v>
      </c>
      <c r="E12" s="17"/>
      <c r="F12" s="17">
        <f t="shared" si="0"/>
        <v>0</v>
      </c>
      <c r="G12" s="19" t="s">
        <v>26</v>
      </c>
      <c r="H12" s="14"/>
    </row>
    <row r="13" ht="20.25" spans="1:8">
      <c r="A13" s="15">
        <v>9</v>
      </c>
      <c r="B13" s="16" t="s">
        <v>27</v>
      </c>
      <c r="C13" s="17">
        <v>15.8</v>
      </c>
      <c r="D13" s="18" t="s">
        <v>21</v>
      </c>
      <c r="E13" s="17"/>
      <c r="F13" s="17">
        <f t="shared" si="0"/>
        <v>0</v>
      </c>
      <c r="G13" s="19" t="s">
        <v>28</v>
      </c>
      <c r="H13" s="14"/>
    </row>
    <row r="14" ht="22.5" spans="1:8">
      <c r="A14" s="15">
        <v>10</v>
      </c>
      <c r="B14" s="16" t="s">
        <v>29</v>
      </c>
      <c r="C14" s="17">
        <v>2.09</v>
      </c>
      <c r="D14" s="18" t="s">
        <v>30</v>
      </c>
      <c r="E14" s="17"/>
      <c r="F14" s="17">
        <f t="shared" si="0"/>
        <v>0</v>
      </c>
      <c r="G14" s="19" t="s">
        <v>31</v>
      </c>
      <c r="H14" s="14"/>
    </row>
    <row r="15" ht="22.5" spans="1:8">
      <c r="A15" s="15">
        <v>11</v>
      </c>
      <c r="B15" s="16" t="s">
        <v>32</v>
      </c>
      <c r="C15" s="17">
        <v>3.45</v>
      </c>
      <c r="D15" s="18" t="s">
        <v>30</v>
      </c>
      <c r="E15" s="17"/>
      <c r="F15" s="17">
        <f t="shared" si="0"/>
        <v>0</v>
      </c>
      <c r="G15" s="19" t="s">
        <v>31</v>
      </c>
      <c r="H15" s="14"/>
    </row>
    <row r="16" ht="20.25" spans="1:8">
      <c r="A16" s="15">
        <v>12</v>
      </c>
      <c r="B16" s="16" t="s">
        <v>33</v>
      </c>
      <c r="C16" s="17">
        <v>15.8</v>
      </c>
      <c r="D16" s="18" t="s">
        <v>21</v>
      </c>
      <c r="E16" s="17"/>
      <c r="F16" s="17">
        <f t="shared" ref="F16:F25" si="1">E16*C16</f>
        <v>0</v>
      </c>
      <c r="G16" s="19" t="s">
        <v>34</v>
      </c>
      <c r="H16" s="14"/>
    </row>
    <row r="17" ht="20.25" spans="1:8">
      <c r="A17" s="15">
        <v>13</v>
      </c>
      <c r="B17" s="16" t="s">
        <v>35</v>
      </c>
      <c r="C17" s="17">
        <v>23.67</v>
      </c>
      <c r="D17" s="18" t="s">
        <v>11</v>
      </c>
      <c r="E17" s="17"/>
      <c r="F17" s="17">
        <f t="shared" si="1"/>
        <v>0</v>
      </c>
      <c r="G17" s="19"/>
      <c r="H17" s="14"/>
    </row>
    <row r="18" ht="20.25" spans="1:8">
      <c r="A18" s="15">
        <v>14</v>
      </c>
      <c r="B18" s="16" t="s">
        <v>36</v>
      </c>
      <c r="C18" s="17">
        <v>23.67</v>
      </c>
      <c r="D18" s="18" t="s">
        <v>11</v>
      </c>
      <c r="E18" s="17"/>
      <c r="F18" s="17">
        <f t="shared" si="1"/>
        <v>0</v>
      </c>
      <c r="G18" s="19"/>
      <c r="H18" s="14"/>
    </row>
    <row r="19" ht="20.25" spans="1:8">
      <c r="A19" s="15">
        <v>15</v>
      </c>
      <c r="B19" s="16" t="s">
        <v>37</v>
      </c>
      <c r="C19" s="17">
        <v>23.67</v>
      </c>
      <c r="D19" s="18" t="s">
        <v>11</v>
      </c>
      <c r="E19" s="17"/>
      <c r="F19" s="17">
        <f t="shared" si="1"/>
        <v>0</v>
      </c>
      <c r="G19" s="19" t="s">
        <v>38</v>
      </c>
      <c r="H19" s="14"/>
    </row>
    <row r="20" ht="27" customHeight="1" spans="1:8">
      <c r="A20" s="15">
        <v>16</v>
      </c>
      <c r="B20" s="16" t="s">
        <v>39</v>
      </c>
      <c r="C20" s="17">
        <v>42.09</v>
      </c>
      <c r="D20" s="18" t="s">
        <v>11</v>
      </c>
      <c r="E20" s="17"/>
      <c r="F20" s="17">
        <f t="shared" si="1"/>
        <v>0</v>
      </c>
      <c r="G20" s="19" t="s">
        <v>40</v>
      </c>
      <c r="H20" s="14"/>
    </row>
    <row r="21" ht="27" customHeight="1" spans="1:8">
      <c r="A21" s="15">
        <v>17</v>
      </c>
      <c r="B21" s="16" t="s">
        <v>41</v>
      </c>
      <c r="C21" s="17">
        <v>34.5</v>
      </c>
      <c r="D21" s="18" t="s">
        <v>21</v>
      </c>
      <c r="E21" s="17"/>
      <c r="F21" s="17">
        <f t="shared" si="1"/>
        <v>0</v>
      </c>
      <c r="G21" s="19" t="s">
        <v>42</v>
      </c>
      <c r="H21" s="14"/>
    </row>
    <row r="22" ht="27" customHeight="1" spans="1:8">
      <c r="A22" s="15">
        <v>18</v>
      </c>
      <c r="B22" s="16" t="s">
        <v>43</v>
      </c>
      <c r="C22" s="17">
        <v>1</v>
      </c>
      <c r="D22" s="18" t="s">
        <v>44</v>
      </c>
      <c r="E22" s="17"/>
      <c r="F22" s="17">
        <f t="shared" si="1"/>
        <v>0</v>
      </c>
      <c r="G22" s="19"/>
      <c r="H22" s="14"/>
    </row>
    <row r="23" ht="41.25" customHeight="1" spans="1:8">
      <c r="A23" s="15">
        <v>19</v>
      </c>
      <c r="B23" s="16" t="s">
        <v>45</v>
      </c>
      <c r="C23" s="17">
        <v>143.63</v>
      </c>
      <c r="D23" s="18" t="s">
        <v>11</v>
      </c>
      <c r="E23" s="17"/>
      <c r="F23" s="17">
        <f t="shared" si="1"/>
        <v>0</v>
      </c>
      <c r="G23" s="19" t="s">
        <v>46</v>
      </c>
      <c r="H23" s="14"/>
    </row>
    <row r="24" ht="20.25" spans="1:8">
      <c r="A24" s="15">
        <v>20</v>
      </c>
      <c r="B24" s="16" t="s">
        <v>47</v>
      </c>
      <c r="C24" s="17">
        <v>143.63</v>
      </c>
      <c r="D24" s="18" t="s">
        <v>11</v>
      </c>
      <c r="E24" s="17"/>
      <c r="F24" s="17">
        <f t="shared" si="1"/>
        <v>0</v>
      </c>
      <c r="G24" s="19" t="s">
        <v>48</v>
      </c>
      <c r="H24" s="14"/>
    </row>
    <row r="25" ht="20.25" spans="1:8">
      <c r="A25" s="15">
        <v>21</v>
      </c>
      <c r="B25" s="16" t="s">
        <v>49</v>
      </c>
      <c r="C25" s="17">
        <v>1</v>
      </c>
      <c r="D25" s="18" t="s">
        <v>50</v>
      </c>
      <c r="E25" s="17"/>
      <c r="F25" s="17">
        <f t="shared" si="1"/>
        <v>0</v>
      </c>
      <c r="G25" s="19"/>
      <c r="H25" s="14"/>
    </row>
    <row r="26" ht="20.25" spans="1:8">
      <c r="A26" s="15" t="s">
        <v>51</v>
      </c>
      <c r="B26" s="15"/>
      <c r="C26" s="15"/>
      <c r="D26" s="15"/>
      <c r="E26" s="15"/>
      <c r="F26" s="17">
        <f>SUM(F5:F25)</f>
        <v>0</v>
      </c>
      <c r="G26" s="21"/>
      <c r="H26" s="14"/>
    </row>
    <row r="27" ht="20.25" spans="1:8">
      <c r="A27" s="22" t="s">
        <v>52</v>
      </c>
      <c r="B27" s="22"/>
      <c r="C27" s="22"/>
      <c r="D27" s="23"/>
      <c r="E27" s="22"/>
      <c r="F27" s="17">
        <f>F26*0.105</f>
        <v>0</v>
      </c>
      <c r="G27" s="22" t="s">
        <v>53</v>
      </c>
      <c r="H27" s="8"/>
    </row>
    <row r="28" ht="20.25" spans="1:8">
      <c r="A28" s="24" t="s">
        <v>54</v>
      </c>
      <c r="B28" s="24"/>
      <c r="C28" s="24"/>
      <c r="D28" s="24"/>
      <c r="E28" s="24"/>
      <c r="F28" s="17">
        <f>F26+F27</f>
        <v>0</v>
      </c>
      <c r="G28" s="22"/>
      <c r="H28" s="25"/>
    </row>
    <row r="29" ht="15.75" spans="8:8">
      <c r="H29" s="25"/>
    </row>
    <row r="30" ht="15.75" spans="5:8">
      <c r="E30" s="8"/>
      <c r="F30" s="8"/>
      <c r="G30" s="8"/>
      <c r="H30" s="25"/>
    </row>
    <row r="31" spans="5:8">
      <c r="E31" s="8"/>
      <c r="F31" s="8"/>
      <c r="G31" s="8"/>
      <c r="H31" s="8"/>
    </row>
    <row r="32" spans="5:8">
      <c r="E32" s="8"/>
      <c r="F32" s="8"/>
      <c r="G32" s="8"/>
      <c r="H32" s="8"/>
    </row>
    <row r="33" ht="15.75" spans="5:8">
      <c r="E33" s="8"/>
      <c r="F33" s="8"/>
      <c r="G33" s="25"/>
      <c r="H33" s="8"/>
    </row>
    <row r="34" ht="15.75" spans="5:8">
      <c r="E34" s="8"/>
      <c r="F34" s="8"/>
      <c r="G34" s="25"/>
      <c r="H34" s="8"/>
    </row>
    <row r="35" ht="15.75" spans="5:8">
      <c r="E35" s="8"/>
      <c r="F35" s="8"/>
      <c r="G35" s="25"/>
      <c r="H35" s="8"/>
    </row>
    <row r="36" spans="5:8">
      <c r="E36" s="8"/>
      <c r="F36" s="8"/>
      <c r="G36" s="8"/>
      <c r="H36" s="8"/>
    </row>
    <row r="37" spans="5:7">
      <c r="E37" s="8"/>
      <c r="F37" s="8"/>
      <c r="G37" s="8"/>
    </row>
    <row r="38" spans="5:7">
      <c r="E38" s="8"/>
      <c r="F38" s="8"/>
      <c r="G38" s="8"/>
    </row>
    <row r="39" spans="5:7">
      <c r="E39" s="8"/>
      <c r="F39" s="8"/>
      <c r="G39" s="8"/>
    </row>
    <row r="40" spans="5:7">
      <c r="E40" s="8"/>
      <c r="F40" s="8"/>
      <c r="G40" s="8"/>
    </row>
    <row r="41" spans="5:7">
      <c r="E41" s="8"/>
      <c r="F41" s="8"/>
      <c r="G41" s="8"/>
    </row>
    <row r="42" spans="5:7">
      <c r="E42" s="8"/>
      <c r="F42" s="8"/>
      <c r="G42" s="8"/>
    </row>
  </sheetData>
  <autoFilter ref="A2:G28">
    <extLst/>
  </autoFilter>
  <mergeCells count="5">
    <mergeCell ref="B4:G4"/>
    <mergeCell ref="A26:E26"/>
    <mergeCell ref="A27:E27"/>
    <mergeCell ref="A28:E28"/>
    <mergeCell ref="A1:G2"/>
  </mergeCells>
  <printOptions horizontalCentered="1"/>
  <pageMargins left="0.751388888888889" right="0.751388888888889" top="1.29791666666667" bottom="0.707638888888889" header="0.510416666666667" footer="0.354166666666667"/>
  <pageSetup paperSize="9" scale="86" fitToHeight="0" orientation="landscape"/>
  <headerFooter alignWithMargins="0" scaleWithDoc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广西润建通信发展有限公司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孙毅波</dc:creator>
  <cp:lastModifiedBy>Ace</cp:lastModifiedBy>
  <dcterms:created xsi:type="dcterms:W3CDTF">2011-01-04T16:19:00Z</dcterms:created>
  <cp:lastPrinted>2018-09-26T07:18:00Z</cp:lastPrinted>
  <dcterms:modified xsi:type="dcterms:W3CDTF">2021-12-25T11:31:47Z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10</vt:lpwstr>
  </property>
  <property fmtid="{D5CDD505-2E9C-101B-9397-08002B2CF9AE}" pid="4" name="ICV">
    <vt:lpwstr>587F4205F96541CF9992726629C7C671</vt:lpwstr>
  </property>
</Properties>
</file>